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23160" yWindow="0" windowWidth="17160" windowHeight="11760"/>
  </bookViews>
  <sheets>
    <sheet name="Sheet1" sheetId="1" r:id="rId1"/>
  </sheets>
  <definedNames>
    <definedName name="fullgameaddon">Sheet1!$N$10:$N$12</definedName>
    <definedName name="fulltiers">Sheet1!$N$34:$N$37</definedName>
    <definedName name="qty">Sheet1!$N$14:$N$29</definedName>
    <definedName name="shipping">Sheet1!$N$1:$N$4</definedName>
    <definedName name="tier">Sheet1!$N$6:$N$8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/>
  <c r="F24"/>
  <c r="F22"/>
  <c r="F21"/>
  <c r="F6"/>
  <c r="F8"/>
  <c r="F5"/>
  <c r="F34"/>
  <c r="F33"/>
  <c r="F32"/>
  <c r="F30"/>
  <c r="F29"/>
  <c r="F28"/>
  <c r="F27"/>
  <c r="F26"/>
  <c r="F20"/>
  <c r="F19"/>
  <c r="F18"/>
  <c r="F17"/>
  <c r="F16"/>
  <c r="F14"/>
  <c r="F13"/>
  <c r="F12"/>
  <c r="F35"/>
</calcChain>
</file>

<file path=xl/sharedStrings.xml><?xml version="1.0" encoding="utf-8"?>
<sst xmlns="http://schemas.openxmlformats.org/spreadsheetml/2006/main" count="67" uniqueCount="53">
  <si>
    <t>US</t>
  </si>
  <si>
    <t>EU+Rest of World</t>
  </si>
  <si>
    <t>Can + Mex</t>
  </si>
  <si>
    <t>Aus + NZ</t>
  </si>
  <si>
    <t>None</t>
  </si>
  <si>
    <t>Paranormal</t>
  </si>
  <si>
    <t>Mass Hysteria</t>
  </si>
  <si>
    <t>Retailer</t>
  </si>
  <si>
    <t>Category</t>
  </si>
  <si>
    <t>Description of Item</t>
  </si>
  <si>
    <t>Unit Cost</t>
  </si>
  <si>
    <t>Total Cost</t>
  </si>
  <si>
    <t>Shipping</t>
  </si>
  <si>
    <t>Tier Selected</t>
  </si>
  <si>
    <t>Tiles:</t>
  </si>
  <si>
    <t>Included in MH</t>
  </si>
  <si>
    <t>4 Shandor Tiles</t>
  </si>
  <si>
    <t>4 Library Tiles</t>
  </si>
  <si>
    <t>Standard Ghosts:</t>
  </si>
  <si>
    <t>10 Galloping Ghouls</t>
  </si>
  <si>
    <t>10 Gruesome Twosomes</t>
  </si>
  <si>
    <t>Standard Ghost Bundle</t>
  </si>
  <si>
    <t>5 Taxi Drivers</t>
  </si>
  <si>
    <t>Spectral Ghostbusters</t>
  </si>
  <si>
    <t>Impossible Ghosts:</t>
  </si>
  <si>
    <t>Impossible Mode Slimer &amp; Idulnas</t>
  </si>
  <si>
    <t>10 Impossible Mode Galloping Ghouls</t>
  </si>
  <si>
    <t>10 Impossible Mode Gruesome Twosomes</t>
  </si>
  <si>
    <t>4 Impossible Mode Boogaloo</t>
  </si>
  <si>
    <t>Impossible Mode Ghost Bundle</t>
  </si>
  <si>
    <t>Type or Quantity</t>
  </si>
  <si>
    <t>Tier</t>
  </si>
  <si>
    <t>NA</t>
  </si>
  <si>
    <t>Extra Game</t>
  </si>
  <si>
    <t>Full Game Add on</t>
  </si>
  <si>
    <t>TOTAL</t>
  </si>
  <si>
    <t>Tobin's Spirit Guide Box</t>
  </si>
  <si>
    <t>use pull down menus</t>
  </si>
  <si>
    <t>Early Bird</t>
  </si>
  <si>
    <t>Baddies Pack 1 (Zuul, Gozer, Vinz Clortho, Grey Lady)</t>
  </si>
  <si>
    <t>Baddies Pack 2 ((Samhain,Boogie Man,Ivo Shandor,Walter Peck)</t>
  </si>
  <si>
    <t>Glow-In-The_Dark:</t>
  </si>
  <si>
    <t>Miscellaneous:</t>
  </si>
  <si>
    <t>Included in all tiers</t>
  </si>
  <si>
    <t>Base Game Tiles (extra set)</t>
  </si>
  <si>
    <t>5 Spawn of Cathulhu Minions</t>
  </si>
  <si>
    <t>3/9.15</t>
  </si>
  <si>
    <t>GHOSTBUSTERS KICKSTARTER CALCULATOR</t>
  </si>
  <si>
    <t>Every add-on below</t>
  </si>
  <si>
    <t>Spooktacular:</t>
  </si>
  <si>
    <t>You must pick one!</t>
  </si>
  <si>
    <t>5 Grey "New" Ghostbusters</t>
  </si>
  <si>
    <t>4 Grey Original Ghostbusters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</si>
</sst>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.00"/>
    <numFmt numFmtId="165" formatCode="&quot;$&quot;#,##0.00;[Red]&quot;$&quot;#,##0.00"/>
  </numFmts>
  <fonts count="20">
    <font>
      <sz val="11"/>
      <color theme="1"/>
      <name val="Calibri"/>
      <family val="2"/>
      <scheme val="minor"/>
    </font>
    <font>
      <b/>
      <sz val="12.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6100"/>
      <name val="Calibri"/>
      <scheme val="minor"/>
    </font>
    <font>
      <b/>
      <sz val="10"/>
      <color rgb="FF9C6500"/>
      <name val="Calibri"/>
      <scheme val="minor"/>
    </font>
    <font>
      <b/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scheme val="minor"/>
    </font>
    <font>
      <sz val="10"/>
      <color theme="3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auto="1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4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6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9" fillId="3" borderId="1" xfId="2" applyFont="1" applyBorder="1" applyAlignment="1">
      <alignment wrapText="1"/>
    </xf>
    <xf numFmtId="0" fontId="9" fillId="3" borderId="1" xfId="2" applyFont="1" applyBorder="1" applyAlignment="1"/>
    <xf numFmtId="6" fontId="9" fillId="3" borderId="1" xfId="2" applyNumberFormat="1" applyFont="1" applyBorder="1" applyAlignment="1">
      <alignment horizontal="right"/>
    </xf>
    <xf numFmtId="0" fontId="10" fillId="4" borderId="1" xfId="0" applyFont="1" applyFill="1" applyBorder="1" applyAlignment="1"/>
    <xf numFmtId="6" fontId="10" fillId="4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/>
    <xf numFmtId="6" fontId="10" fillId="5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/>
    <xf numFmtId="6" fontId="6" fillId="6" borderId="1" xfId="0" applyNumberFormat="1" applyFont="1" applyFill="1" applyBorder="1" applyAlignment="1">
      <alignment horizontal="right"/>
    </xf>
    <xf numFmtId="0" fontId="2" fillId="2" borderId="1" xfId="1" applyBorder="1" applyAlignment="1">
      <alignment wrapText="1"/>
    </xf>
    <xf numFmtId="0" fontId="2" fillId="2" borderId="1" xfId="1" applyBorder="1" applyAlignment="1"/>
    <xf numFmtId="6" fontId="2" fillId="2" borderId="1" xfId="1" applyNumberFormat="1" applyBorder="1" applyAlignment="1">
      <alignment horizontal="right"/>
    </xf>
    <xf numFmtId="0" fontId="4" fillId="5" borderId="1" xfId="0" applyFont="1" applyFill="1" applyBorder="1" applyAlignment="1">
      <alignment horizontal="right" wrapText="1"/>
    </xf>
    <xf numFmtId="0" fontId="13" fillId="2" borderId="1" xfId="1" applyFont="1" applyBorder="1" applyAlignment="1">
      <alignment horizontal="right" wrapText="1"/>
    </xf>
    <xf numFmtId="0" fontId="14" fillId="3" borderId="1" xfId="2" applyFont="1" applyBorder="1" applyAlignment="1">
      <alignment horizontal="right" wrapText="1"/>
    </xf>
    <xf numFmtId="1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7" borderId="0" xfId="0" applyFont="1" applyFill="1" applyAlignment="1">
      <alignment horizontal="right"/>
    </xf>
    <xf numFmtId="0" fontId="18" fillId="7" borderId="0" xfId="0" applyFont="1" applyFill="1"/>
    <xf numFmtId="0" fontId="19" fillId="7" borderId="0" xfId="0" applyFont="1" applyFill="1" applyBorder="1" applyAlignment="1"/>
    <xf numFmtId="165" fontId="18" fillId="7" borderId="0" xfId="0" applyNumberFormat="1" applyFont="1" applyFill="1"/>
    <xf numFmtId="6" fontId="19" fillId="7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9" fillId="7" borderId="1" xfId="2" applyFont="1" applyFill="1" applyBorder="1" applyAlignment="1" applyProtection="1">
      <alignment horizontal="center" wrapText="1"/>
      <protection locked="0"/>
    </xf>
    <xf numFmtId="0" fontId="9" fillId="3" borderId="1" xfId="2" applyFont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 wrapText="1"/>
      <protection locked="0"/>
    </xf>
    <xf numFmtId="164" fontId="8" fillId="0" borderId="0" xfId="0" applyNumberFormat="1" applyFont="1" applyProtection="1">
      <protection locked="0"/>
    </xf>
  </cellXfs>
  <cellStyles count="6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topLeftCell="A7" workbookViewId="0">
      <selection activeCell="B34" sqref="B34"/>
    </sheetView>
  </sheetViews>
  <sheetFormatPr defaultColWidth="8.85546875" defaultRowHeight="15"/>
  <cols>
    <col min="1" max="1" width="15.140625" customWidth="1"/>
    <col min="2" max="2" width="17.42578125" customWidth="1"/>
    <col min="3" max="3" width="3" customWidth="1"/>
    <col min="4" max="4" width="45.140625" customWidth="1"/>
    <col min="5" max="5" width="15.85546875" customWidth="1"/>
    <col min="6" max="6" width="16.28515625" customWidth="1"/>
    <col min="7" max="7" width="18.140625" customWidth="1"/>
    <col min="13" max="13" width="8.42578125" customWidth="1"/>
    <col min="14" max="14" width="18.42578125" hidden="1" customWidth="1"/>
    <col min="15" max="15" width="9.140625" hidden="1" customWidth="1"/>
  </cols>
  <sheetData>
    <row r="1" spans="1:15">
      <c r="D1" s="32" t="s">
        <v>47</v>
      </c>
      <c r="F1" s="30" t="s">
        <v>46</v>
      </c>
      <c r="N1" t="s">
        <v>0</v>
      </c>
      <c r="O1">
        <v>16</v>
      </c>
    </row>
    <row r="2" spans="1:15">
      <c r="B2" s="31" t="s">
        <v>37</v>
      </c>
      <c r="N2" t="s">
        <v>1</v>
      </c>
      <c r="O2">
        <v>45</v>
      </c>
    </row>
    <row r="3" spans="1:15" ht="15.75" thickBot="1">
      <c r="N3" t="s">
        <v>2</v>
      </c>
      <c r="O3">
        <v>30</v>
      </c>
    </row>
    <row r="4" spans="1:15" ht="32.25" thickBot="1">
      <c r="A4" s="1" t="s">
        <v>8</v>
      </c>
      <c r="B4" s="39" t="s">
        <v>30</v>
      </c>
      <c r="D4" s="2" t="s">
        <v>9</v>
      </c>
      <c r="E4" s="3" t="s">
        <v>10</v>
      </c>
      <c r="F4" s="1" t="s">
        <v>11</v>
      </c>
      <c r="N4" t="s">
        <v>3</v>
      </c>
      <c r="O4">
        <v>60</v>
      </c>
    </row>
    <row r="5" spans="1:15" ht="15.75" thickBot="1">
      <c r="A5" s="4" t="s">
        <v>12</v>
      </c>
      <c r="B5" s="40" t="s">
        <v>0</v>
      </c>
      <c r="C5" s="12"/>
      <c r="D5" s="5" t="s">
        <v>12</v>
      </c>
      <c r="E5" s="10" t="s">
        <v>32</v>
      </c>
      <c r="F5" s="11">
        <f>IF(B5="US",16,IF(B5="EU+Rest of World",45,IF(B5="Can + Mex",30,60)))</f>
        <v>16</v>
      </c>
      <c r="G5" s="38" t="s">
        <v>50</v>
      </c>
    </row>
    <row r="6" spans="1:15" ht="15.75" thickBot="1">
      <c r="A6" s="4" t="s">
        <v>13</v>
      </c>
      <c r="B6" s="40" t="s">
        <v>6</v>
      </c>
      <c r="C6" s="12"/>
      <c r="D6" s="5" t="s">
        <v>31</v>
      </c>
      <c r="E6" s="10" t="s">
        <v>32</v>
      </c>
      <c r="F6" s="11">
        <f>IF(B6="Paranormal",80,IF(B6="Early Bird",115,IF(B6="Mass Hysteria",125,288)))</f>
        <v>125</v>
      </c>
      <c r="G6" s="38" t="s">
        <v>50</v>
      </c>
      <c r="N6" t="s">
        <v>5</v>
      </c>
      <c r="O6">
        <v>80</v>
      </c>
    </row>
    <row r="7" spans="1:15" ht="15.75" thickBot="1">
      <c r="B7" s="41"/>
      <c r="N7" t="s">
        <v>6</v>
      </c>
      <c r="O7">
        <v>125</v>
      </c>
    </row>
    <row r="8" spans="1:15" ht="15.75" thickBot="1">
      <c r="A8" s="12" t="s">
        <v>33</v>
      </c>
      <c r="B8" s="40" t="s">
        <v>4</v>
      </c>
      <c r="C8" s="12"/>
      <c r="D8" s="5" t="s">
        <v>34</v>
      </c>
      <c r="E8" s="13" t="s">
        <v>32</v>
      </c>
      <c r="F8" s="11">
        <f>IF(B8="Paranormal",80,IF(B8="Mass Hysteria",125,0))</f>
        <v>0</v>
      </c>
      <c r="N8" t="s">
        <v>7</v>
      </c>
      <c r="O8">
        <v>288</v>
      </c>
    </row>
    <row r="9" spans="1:15" ht="15.75" thickBot="1">
      <c r="A9" s="33" t="s">
        <v>49</v>
      </c>
      <c r="B9" s="41"/>
    </row>
    <row r="10" spans="1:15" ht="15.75" thickBot="1">
      <c r="A10" s="34"/>
      <c r="B10" s="42">
        <v>0</v>
      </c>
      <c r="C10" s="34"/>
      <c r="D10" s="35" t="s">
        <v>48</v>
      </c>
      <c r="E10" s="36">
        <v>200</v>
      </c>
      <c r="F10" s="37">
        <f>E10*B10</f>
        <v>0</v>
      </c>
      <c r="N10" t="s">
        <v>4</v>
      </c>
    </row>
    <row r="11" spans="1:15" ht="15.75" thickBot="1">
      <c r="A11" s="29" t="s">
        <v>14</v>
      </c>
      <c r="B11" s="41"/>
      <c r="N11" t="s">
        <v>5</v>
      </c>
      <c r="O11">
        <v>80</v>
      </c>
    </row>
    <row r="12" spans="1:15" ht="15.75" thickBot="1">
      <c r="A12" s="15" t="s">
        <v>15</v>
      </c>
      <c r="B12" s="43">
        <v>0</v>
      </c>
      <c r="C12" s="12"/>
      <c r="D12" s="16" t="s">
        <v>16</v>
      </c>
      <c r="E12" s="17">
        <v>5</v>
      </c>
      <c r="F12" s="17">
        <f>E12*B12</f>
        <v>0</v>
      </c>
      <c r="N12" t="s">
        <v>6</v>
      </c>
      <c r="O12">
        <v>125</v>
      </c>
    </row>
    <row r="13" spans="1:15" ht="15.75" thickBot="1">
      <c r="A13" s="15" t="s">
        <v>15</v>
      </c>
      <c r="B13" s="43">
        <v>0</v>
      </c>
      <c r="C13" s="12"/>
      <c r="D13" s="16" t="s">
        <v>17</v>
      </c>
      <c r="E13" s="17">
        <v>5</v>
      </c>
      <c r="F13" s="17">
        <f t="shared" ref="F13:F20" si="0">E13*B13</f>
        <v>0</v>
      </c>
    </row>
    <row r="14" spans="1:15" ht="27" thickBot="1">
      <c r="A14" s="15" t="s">
        <v>43</v>
      </c>
      <c r="B14" s="43">
        <v>0</v>
      </c>
      <c r="C14" s="12"/>
      <c r="D14" s="16" t="s">
        <v>44</v>
      </c>
      <c r="E14" s="17">
        <v>12</v>
      </c>
      <c r="F14" s="17">
        <f t="shared" si="0"/>
        <v>0</v>
      </c>
      <c r="N14">
        <v>0</v>
      </c>
    </row>
    <row r="15" spans="1:15" ht="15.75" thickBot="1">
      <c r="A15" s="8" t="s">
        <v>18</v>
      </c>
      <c r="B15" s="41"/>
      <c r="N15">
        <v>1</v>
      </c>
    </row>
    <row r="16" spans="1:15" ht="15.75" thickBot="1">
      <c r="A16" s="6"/>
      <c r="B16" s="44">
        <v>1</v>
      </c>
      <c r="C16" s="12"/>
      <c r="D16" s="18" t="s">
        <v>19</v>
      </c>
      <c r="E16" s="19">
        <v>15</v>
      </c>
      <c r="F16" s="19">
        <f t="shared" si="0"/>
        <v>15</v>
      </c>
      <c r="N16">
        <v>2</v>
      </c>
    </row>
    <row r="17" spans="1:14" ht="15.75" thickBot="1">
      <c r="A17" s="6"/>
      <c r="B17" s="44">
        <v>1</v>
      </c>
      <c r="C17" s="12"/>
      <c r="D17" s="18" t="s">
        <v>20</v>
      </c>
      <c r="E17" s="19">
        <v>15</v>
      </c>
      <c r="F17" s="19">
        <f t="shared" si="0"/>
        <v>15</v>
      </c>
      <c r="N17">
        <v>3</v>
      </c>
    </row>
    <row r="18" spans="1:14" ht="15.75" thickBot="1">
      <c r="A18" s="6"/>
      <c r="B18" s="44">
        <v>1</v>
      </c>
      <c r="C18" s="12"/>
      <c r="D18" s="18" t="s">
        <v>21</v>
      </c>
      <c r="E18" s="19">
        <v>15</v>
      </c>
      <c r="F18" s="19">
        <f t="shared" si="0"/>
        <v>15</v>
      </c>
      <c r="N18">
        <v>4</v>
      </c>
    </row>
    <row r="19" spans="1:14" ht="15.75" thickBot="1">
      <c r="A19" s="6"/>
      <c r="B19" s="45">
        <v>1</v>
      </c>
      <c r="C19" s="12"/>
      <c r="D19" s="18" t="s">
        <v>22</v>
      </c>
      <c r="E19" s="19">
        <v>10</v>
      </c>
      <c r="F19" s="19">
        <f t="shared" si="0"/>
        <v>10</v>
      </c>
      <c r="N19">
        <v>5</v>
      </c>
    </row>
    <row r="20" spans="1:14" ht="15.75" thickBot="1">
      <c r="A20" s="6"/>
      <c r="B20" s="44">
        <v>0</v>
      </c>
      <c r="C20" s="12"/>
      <c r="D20" s="18" t="s">
        <v>39</v>
      </c>
      <c r="E20" s="19">
        <v>15</v>
      </c>
      <c r="F20" s="19">
        <f t="shared" si="0"/>
        <v>0</v>
      </c>
      <c r="N20">
        <v>6</v>
      </c>
    </row>
    <row r="21" spans="1:14" ht="15.75" thickBot="1">
      <c r="A21" s="6"/>
      <c r="B21" s="44">
        <v>0</v>
      </c>
      <c r="C21" s="12"/>
      <c r="D21" s="18" t="s">
        <v>40</v>
      </c>
      <c r="E21" s="19">
        <v>15</v>
      </c>
      <c r="F21" s="19">
        <f t="shared" ref="F21" si="1">E21*B21</f>
        <v>0</v>
      </c>
      <c r="N21">
        <v>7</v>
      </c>
    </row>
    <row r="22" spans="1:14" ht="15.75" thickBot="1">
      <c r="A22" s="6"/>
      <c r="B22" s="44">
        <v>0</v>
      </c>
      <c r="C22" s="12"/>
      <c r="D22" s="18" t="s">
        <v>45</v>
      </c>
      <c r="E22" s="19">
        <v>10</v>
      </c>
      <c r="F22" s="19">
        <f t="shared" ref="F22" si="2">E22*B22</f>
        <v>0</v>
      </c>
      <c r="N22">
        <v>8</v>
      </c>
    </row>
    <row r="23" spans="1:14" ht="27" thickBot="1">
      <c r="A23" s="27" t="s">
        <v>41</v>
      </c>
      <c r="B23" s="41"/>
      <c r="N23">
        <v>9</v>
      </c>
    </row>
    <row r="24" spans="1:14" ht="15.75" thickBot="1">
      <c r="A24" s="27"/>
      <c r="B24" s="46">
        <v>1</v>
      </c>
      <c r="C24" s="12"/>
      <c r="D24" s="20" t="s">
        <v>23</v>
      </c>
      <c r="E24" s="21">
        <v>12</v>
      </c>
      <c r="F24" s="21">
        <f>E24*B24</f>
        <v>12</v>
      </c>
      <c r="N24">
        <v>10</v>
      </c>
    </row>
    <row r="25" spans="1:14" ht="27" thickBot="1">
      <c r="A25" s="9" t="s">
        <v>24</v>
      </c>
      <c r="B25" s="41"/>
      <c r="N25">
        <v>11</v>
      </c>
    </row>
    <row r="26" spans="1:14" ht="15.75" thickBot="1">
      <c r="A26" s="7"/>
      <c r="B26" s="47">
        <v>1</v>
      </c>
      <c r="C26" s="12"/>
      <c r="D26" s="22" t="s">
        <v>25</v>
      </c>
      <c r="E26" s="23">
        <v>12</v>
      </c>
      <c r="F26" s="23">
        <f>E26*B26</f>
        <v>12</v>
      </c>
      <c r="N26">
        <v>12</v>
      </c>
    </row>
    <row r="27" spans="1:14" ht="15.75" thickBot="1">
      <c r="A27" s="7"/>
      <c r="B27" s="47">
        <v>1</v>
      </c>
      <c r="C27" s="12"/>
      <c r="D27" s="22" t="s">
        <v>26</v>
      </c>
      <c r="E27" s="23">
        <v>15</v>
      </c>
      <c r="F27" s="23">
        <f>E27*B27</f>
        <v>15</v>
      </c>
      <c r="N27">
        <v>13</v>
      </c>
    </row>
    <row r="28" spans="1:14" ht="15.75" thickBot="1">
      <c r="A28" s="7"/>
      <c r="B28" s="47">
        <v>1</v>
      </c>
      <c r="C28" s="12"/>
      <c r="D28" s="22" t="s">
        <v>27</v>
      </c>
      <c r="E28" s="23">
        <v>15</v>
      </c>
      <c r="F28" s="23">
        <f>E28*B28</f>
        <v>15</v>
      </c>
      <c r="N28">
        <v>14</v>
      </c>
    </row>
    <row r="29" spans="1:14" ht="15.75" thickBot="1">
      <c r="A29" s="7"/>
      <c r="B29" s="47">
        <v>1</v>
      </c>
      <c r="C29" s="12"/>
      <c r="D29" s="22" t="s">
        <v>28</v>
      </c>
      <c r="E29" s="23">
        <v>12</v>
      </c>
      <c r="F29" s="23">
        <f>E29*B29</f>
        <v>12</v>
      </c>
      <c r="N29">
        <v>15</v>
      </c>
    </row>
    <row r="30" spans="1:14" ht="15.75" thickBot="1">
      <c r="A30" s="7"/>
      <c r="B30" s="47">
        <v>1</v>
      </c>
      <c r="C30" s="12"/>
      <c r="D30" s="22" t="s">
        <v>29</v>
      </c>
      <c r="E30" s="23">
        <v>15</v>
      </c>
      <c r="F30" s="23">
        <f>E30*B30</f>
        <v>15</v>
      </c>
    </row>
    <row r="31" spans="1:14" ht="15.75" thickBot="1">
      <c r="A31" s="28" t="s">
        <v>42</v>
      </c>
      <c r="B31" s="41"/>
    </row>
    <row r="32" spans="1:14" ht="15.75" thickBot="1">
      <c r="A32" s="24"/>
      <c r="B32" s="48">
        <v>1</v>
      </c>
      <c r="C32" s="12"/>
      <c r="D32" s="25" t="s">
        <v>52</v>
      </c>
      <c r="E32" s="26">
        <v>10</v>
      </c>
      <c r="F32" s="26">
        <f>E32*B32</f>
        <v>10</v>
      </c>
    </row>
    <row r="33" spans="1:15" ht="15.75" thickBot="1">
      <c r="A33" s="24"/>
      <c r="B33" s="48">
        <v>1</v>
      </c>
      <c r="C33" s="12"/>
      <c r="D33" s="25" t="s">
        <v>51</v>
      </c>
      <c r="E33" s="26">
        <v>12</v>
      </c>
      <c r="F33" s="26">
        <f>E33*B33</f>
        <v>12</v>
      </c>
    </row>
    <row r="34" spans="1:15" ht="15.75" thickBot="1">
      <c r="A34" s="24" t="s">
        <v>15</v>
      </c>
      <c r="B34" s="48">
        <v>0</v>
      </c>
      <c r="C34" s="12"/>
      <c r="D34" s="25" t="s">
        <v>36</v>
      </c>
      <c r="E34" s="26">
        <v>5</v>
      </c>
      <c r="F34" s="26">
        <f>E34*B34</f>
        <v>0</v>
      </c>
      <c r="N34" t="s">
        <v>5</v>
      </c>
      <c r="O34">
        <v>80</v>
      </c>
    </row>
    <row r="35" spans="1:15" ht="21">
      <c r="E35" s="14" t="s">
        <v>35</v>
      </c>
      <c r="F35" s="49">
        <f>SUM(F5:F34)</f>
        <v>299</v>
      </c>
      <c r="N35" t="s">
        <v>38</v>
      </c>
      <c r="O35">
        <v>115</v>
      </c>
    </row>
    <row r="36" spans="1:15">
      <c r="N36" t="s">
        <v>6</v>
      </c>
      <c r="O36">
        <v>125</v>
      </c>
    </row>
    <row r="37" spans="1:15">
      <c r="N37" t="s">
        <v>7</v>
      </c>
      <c r="O37">
        <v>288</v>
      </c>
    </row>
  </sheetData>
  <sheetProtection sheet="1" objects="1" scenarios="1" selectLockedCells="1"/>
  <dataValidations count="5">
    <dataValidation type="list" showInputMessage="1" showErrorMessage="1" promptTitle="Select Destination Country" sqref="B5">
      <formula1>shipping</formula1>
    </dataValidation>
    <dataValidation type="list" allowBlank="1" showInputMessage="1" showErrorMessage="1" promptTitle="The Tier you backed" sqref="B6">
      <formula1>fulltiers</formula1>
    </dataValidation>
    <dataValidation type="list" allowBlank="1" showInputMessage="1" showErrorMessage="1" promptTitle="Quantity Pledged For" sqref="B12:B14 B10">
      <formula1>qty</formula1>
    </dataValidation>
    <dataValidation type="list" allowBlank="1" showInputMessage="1" showErrorMessage="1" sqref="B26:B30 B32:B34 B16:B22 B24">
      <formula1>qty</formula1>
    </dataValidation>
    <dataValidation type="list" allowBlank="1" showInputMessage="1" showErrorMessage="1" sqref="B8">
      <formula1>fullgameaddon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fullgameaddon</vt:lpstr>
      <vt:lpstr>fulltiers</vt:lpstr>
      <vt:lpstr>qty</vt:lpstr>
      <vt:lpstr>shipping</vt:lpstr>
      <vt:lpstr>tier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mhoffman</dc:creator>
  <cp:lastModifiedBy>Art McBain</cp:lastModifiedBy>
  <dcterms:created xsi:type="dcterms:W3CDTF">2015-03-08T01:34:14Z</dcterms:created>
  <dcterms:modified xsi:type="dcterms:W3CDTF">2015-03-12T05:54:49Z</dcterms:modified>
</cp:coreProperties>
</file>